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0940001MAC_87.502\"/>
    </mc:Choice>
  </mc:AlternateContent>
  <xr:revisionPtr revIDLastSave="0" documentId="13_ncr:1_{0975743B-4DAC-4667-8A95-3277930D90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7" r:id="rId1"/>
    <sheet name="ORDEM BANCÁRIA" sheetId="8" r:id="rId2"/>
    <sheet name="FLUXO DE CAIXA" sheetId="9" r:id="rId3"/>
    <sheet name="COMPOSIÇÃO DAS DESPESAS" sheetId="10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DESPESAS'!$A$4:$K$41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3">'COMPOSIÇÃO DAS DESPESAS'!$A$1:$G$41</definedName>
    <definedName name="_xlnm.Print_Area" localSheetId="2">'FLUXO DE CAIXA'!$A$1:$B$15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0">[1]RecProprios!$E$1:$E$65536</definedName>
    <definedName name="Despesas" localSheetId="3">[1]RecProprios!$E$1:$E$65536</definedName>
    <definedName name="Despesas" localSheetId="2">[1]RecProprios!$E$1:$E$65536</definedName>
    <definedName name="Despesas" localSheetId="1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3">[1]Tabelas!$D$1:$D$3</definedName>
    <definedName name="Fonte" localSheetId="2">[1]Tabelas!$D$1:$D$3</definedName>
    <definedName name="Fonte" localSheetId="1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3">[1]Tabelas!$F$1:$F$13</definedName>
    <definedName name="LeiAutorizadora" localSheetId="2">[1]Tabelas!$F$1:$F$13</definedName>
    <definedName name="LeiAutorizadora" localSheetId="1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3">[1]Tabelas!$A$1:$A$6</definedName>
    <definedName name="NatDesp" localSheetId="2">[1]Tabelas!$A$1:$A$6</definedName>
    <definedName name="NatDesp" localSheetId="1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DESPESAS'!$1:$4</definedName>
    <definedName name="UGE" localSheetId="0">[1]Tabelas!$E$1:$E$3</definedName>
    <definedName name="UGE" localSheetId="3">[1]Tabelas!$E$1:$E$3</definedName>
    <definedName name="UGE" localSheetId="2">[1]Tabelas!$E$1:$E$3</definedName>
    <definedName name="UGE" localSheetId="1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0" l="1"/>
  <c r="B13" i="9" l="1"/>
  <c r="B8" i="9"/>
  <c r="B15" i="9" l="1"/>
</calcChain>
</file>

<file path=xl/sharedStrings.xml><?xml version="1.0" encoding="utf-8"?>
<sst xmlns="http://schemas.openxmlformats.org/spreadsheetml/2006/main" count="132" uniqueCount="37">
  <si>
    <t>Total</t>
  </si>
  <si>
    <t>SECRETARIA DE ESTADO DA SAÚDE DE SÃO PAULO</t>
  </si>
  <si>
    <t xml:space="preserve">  </t>
  </si>
  <si>
    <t>EMENDA N° 40940001</t>
  </si>
  <si>
    <t>RESOLUÇÃO SS Nº 69, DE 22 DE JUNHO DE 2023</t>
  </si>
  <si>
    <t xml:space="preserve">Fluxo de Caixa Realizado </t>
  </si>
  <si>
    <t>Saldo inicial</t>
  </si>
  <si>
    <t>RECEITAS FINANCEIRAS</t>
  </si>
  <si>
    <t>Pagamentos de despesas</t>
  </si>
  <si>
    <t>Saldo Final</t>
  </si>
  <si>
    <t>INCREMENTO MAC - SENADORA MARA GABRILLI - SUPERINTENDÊNCIA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</si>
  <si>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</si>
  <si>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</si>
  <si>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</si>
  <si>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</si>
  <si>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</si>
  <si>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</si>
  <si>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</si>
  <si>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</si>
  <si>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</si>
  <si>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DESPESA FINANCEIRA</t>
  </si>
  <si>
    <t>NT</t>
  </si>
  <si>
    <t xml:space="preserve">ÓRTESES, PRÓTESES E MATERIAIS ESPECIAIS </t>
  </si>
  <si>
    <t xml:space="preserve">EUROPRO COMERCIAL LTDA                                      </t>
  </si>
  <si>
    <t xml:space="preserve">VINCULA INDUSTRIA, COM, IMP E EXPORTACAO DE IMPLANTES SA    </t>
  </si>
  <si>
    <t xml:space="preserve">ORTOSPINE COMERCIO IMPORTACAO E EXP DE MATERIAL HOSP LTDA   </t>
  </si>
  <si>
    <t xml:space="preserve">MB OSTEOS COM E IMP DE MATERIAL MEDICO LTDA                 </t>
  </si>
  <si>
    <t xml:space="preserve">BIO 2 IMPORT. E COM. DE MAT.MÉDICOS HOSPITALARES LTDA       </t>
  </si>
  <si>
    <t xml:space="preserve">ORTHO SYSTEM COM IMP E EXP DE IMPLANTES ORTOPEDICOS LTDA    </t>
  </si>
  <si>
    <t xml:space="preserve">VERTICAL SP SOLUÇÕES PARA SAÚDE LTDA                        </t>
  </si>
  <si>
    <t xml:space="preserve">BONE SURGICAL EQUIPAMENTOS MEDICOS LTDA                     </t>
  </si>
  <si>
    <t xml:space="preserve">IMACT IMPORTACAO E COMERCIO LTDA                            </t>
  </si>
  <si>
    <t>MATERIAL DE CONSUMO</t>
  </si>
  <si>
    <t>ESTORNO DE DESPESA FINANCEIRA</t>
  </si>
  <si>
    <t>ESTORNO DESPESA FINANCEIRA</t>
  </si>
  <si>
    <t>DESPESAS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</si>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</sst>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0" fontId="3" fillId="0" borderId="0"/>
    <xf numFmtId="0" fontId="2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5" fillId="0" borderId="0" xfId="69" applyFont="1" applyAlignment="1">
      <alignment vertical="center"/>
    </xf>
    <xf numFmtId="0" fontId="27" fillId="0" borderId="0" xfId="69" applyFont="1" applyAlignment="1">
      <alignment vertical="center"/>
    </xf>
    <xf numFmtId="0" fontId="22" fillId="0" borderId="0" xfId="70"/>
    <xf numFmtId="0" fontId="29" fillId="0" borderId="0" xfId="43" applyFont="1" applyAlignment="1">
      <alignment vertical="center"/>
    </xf>
    <xf numFmtId="0" fontId="3" fillId="0" borderId="0" xfId="71"/>
    <xf numFmtId="0" fontId="29" fillId="0" borderId="0" xfId="45" applyFont="1" applyAlignment="1">
      <alignment vertical="center"/>
    </xf>
    <xf numFmtId="0" fontId="31" fillId="0" borderId="0" xfId="45" applyFont="1" applyAlignment="1">
      <alignment vertical="center"/>
    </xf>
    <xf numFmtId="4" fontId="33" fillId="0" borderId="11" xfId="43" applyNumberFormat="1" applyFont="1" applyBorder="1" applyAlignment="1">
      <alignment vertical="center"/>
    </xf>
    <xf numFmtId="0" fontId="32" fillId="0" borderId="0" xfId="43" applyFont="1" applyAlignment="1">
      <alignment horizontal="left" vertical="center" wrapText="1"/>
    </xf>
    <xf numFmtId="4" fontId="32" fillId="0" borderId="0" xfId="43" applyNumberFormat="1" applyFont="1" applyAlignment="1">
      <alignment vertical="center"/>
    </xf>
    <xf numFmtId="0" fontId="34" fillId="0" borderId="0" xfId="43" applyFont="1" applyAlignment="1">
      <alignment vertical="center" wrapText="1"/>
    </xf>
    <xf numFmtId="4" fontId="34" fillId="0" borderId="0" xfId="43" applyNumberFormat="1" applyFont="1" applyAlignment="1">
      <alignment vertical="center"/>
    </xf>
    <xf numFmtId="0" fontId="33" fillId="0" borderId="10" xfId="43" applyFont="1" applyBorder="1" applyAlignment="1">
      <alignment horizontal="left" vertical="center" wrapText="1"/>
    </xf>
    <xf numFmtId="4" fontId="3" fillId="0" borderId="0" xfId="71" applyNumberFormat="1"/>
    <xf numFmtId="0" fontId="32" fillId="35" borderId="10" xfId="43" applyFont="1" applyFill="1" applyBorder="1" applyAlignment="1">
      <alignment horizontal="left" vertical="center"/>
    </xf>
    <xf numFmtId="4" fontId="35" fillId="35" borderId="11" xfId="43" applyNumberFormat="1" applyFont="1" applyFill="1" applyBorder="1" applyAlignment="1">
      <alignment vertical="center"/>
    </xf>
    <xf numFmtId="0" fontId="31" fillId="0" borderId="0" xfId="43" applyFont="1"/>
    <xf numFmtId="4" fontId="31" fillId="0" borderId="0" xfId="43" applyNumberFormat="1" applyFont="1"/>
    <xf numFmtId="0" fontId="36" fillId="33" borderId="12" xfId="43" applyFont="1" applyFill="1" applyBorder="1" applyAlignment="1">
      <alignment vertical="center"/>
    </xf>
    <xf numFmtId="165" fontId="36" fillId="33" borderId="13" xfId="43" applyNumberFormat="1" applyFont="1" applyFill="1" applyBorder="1" applyAlignment="1">
      <alignment vertical="center"/>
    </xf>
    <xf numFmtId="0" fontId="37" fillId="0" borderId="0" xfId="43" applyFont="1"/>
    <xf numFmtId="0" fontId="32" fillId="0" borderId="14" xfId="45" applyFont="1" applyBorder="1" applyAlignment="1">
      <alignment vertical="center" wrapText="1"/>
    </xf>
    <xf numFmtId="4" fontId="32" fillId="0" borderId="15" xfId="45" applyNumberFormat="1" applyFont="1" applyBorder="1" applyAlignment="1">
      <alignment vertical="center"/>
    </xf>
    <xf numFmtId="0" fontId="38" fillId="0" borderId="0" xfId="74" applyFont="1" applyAlignment="1">
      <alignment vertical="center"/>
    </xf>
    <xf numFmtId="0" fontId="1" fillId="0" borderId="0" xfId="74" applyAlignment="1">
      <alignment vertical="center"/>
    </xf>
    <xf numFmtId="0" fontId="39" fillId="0" borderId="0" xfId="74" applyFont="1" applyAlignment="1">
      <alignment vertical="center"/>
    </xf>
    <xf numFmtId="0" fontId="1" fillId="0" borderId="0" xfId="74"/>
    <xf numFmtId="0" fontId="40" fillId="0" borderId="0" xfId="74" applyFont="1" applyAlignment="1">
      <alignment vertical="center"/>
    </xf>
    <xf numFmtId="0" fontId="41" fillId="36" borderId="16" xfId="74" applyFont="1" applyFill="1" applyBorder="1" applyAlignment="1">
      <alignment horizontal="center" vertical="center"/>
    </xf>
    <xf numFmtId="0" fontId="41" fillId="36" borderId="16" xfId="74" applyFont="1" applyFill="1" applyBorder="1" applyAlignment="1">
      <alignment horizontal="left" vertical="center" indent="1"/>
    </xf>
    <xf numFmtId="0" fontId="41" fillId="36" borderId="16" xfId="74" applyFont="1" applyFill="1" applyBorder="1" applyAlignment="1">
      <alignment horizontal="left" vertical="center" indent="2"/>
    </xf>
    <xf numFmtId="14" fontId="42" fillId="36" borderId="16" xfId="74" applyNumberFormat="1" applyFont="1" applyFill="1" applyBorder="1" applyAlignment="1">
      <alignment horizontal="center" vertical="center"/>
    </xf>
    <xf numFmtId="14" fontId="42" fillId="36" borderId="16" xfId="74" applyNumberFormat="1" applyFont="1" applyFill="1" applyBorder="1" applyAlignment="1">
      <alignment horizontal="center" vertical="center" wrapText="1"/>
    </xf>
    <xf numFmtId="0" fontId="43" fillId="0" borderId="0" xfId="74" applyFont="1"/>
    <xf numFmtId="0" fontId="44" fillId="0" borderId="16" xfId="75" quotePrefix="1" applyNumberFormat="1" applyFont="1" applyFill="1" applyBorder="1" applyAlignment="1">
      <alignment horizontal="center" vertical="center"/>
    </xf>
    <xf numFmtId="0" fontId="45" fillId="0" borderId="16" xfId="75" applyNumberFormat="1" applyFont="1" applyFill="1" applyBorder="1" applyAlignment="1">
      <alignment horizontal="center" vertical="center"/>
    </xf>
    <xf numFmtId="0" fontId="45" fillId="0" borderId="16" xfId="75" applyNumberFormat="1" applyFont="1" applyFill="1" applyBorder="1" applyAlignment="1">
      <alignment horizontal="left" vertical="center" indent="1"/>
    </xf>
    <xf numFmtId="4" fontId="45" fillId="0" borderId="16" xfId="74" applyNumberFormat="1" applyFont="1" applyBorder="1" applyAlignment="1">
      <alignment horizontal="center" vertical="center"/>
    </xf>
    <xf numFmtId="167" fontId="45" fillId="0" borderId="16" xfId="74" applyNumberFormat="1" applyFont="1" applyBorder="1" applyAlignment="1">
      <alignment horizontal="center" vertical="center"/>
    </xf>
    <xf numFmtId="166" fontId="46" fillId="36" borderId="20" xfId="74" applyNumberFormat="1" applyFont="1" applyFill="1" applyBorder="1" applyAlignment="1">
      <alignment horizontal="center" vertical="center"/>
    </xf>
    <xf numFmtId="0" fontId="47" fillId="0" borderId="0" xfId="74" applyFont="1" applyAlignment="1">
      <alignment horizontal="center" vertical="center"/>
    </xf>
    <xf numFmtId="0" fontId="47" fillId="0" borderId="0" xfId="74" applyFont="1" applyAlignment="1">
      <alignment vertical="center"/>
    </xf>
    <xf numFmtId="0" fontId="1" fillId="0" borderId="0" xfId="74" applyAlignment="1">
      <alignment horizontal="center"/>
    </xf>
    <xf numFmtId="0" fontId="1" fillId="0" borderId="0" xfId="74" applyAlignment="1">
      <alignment horizontal="left" indent="1"/>
    </xf>
    <xf numFmtId="4" fontId="1" fillId="0" borderId="0" xfId="74" applyNumberFormat="1" applyAlignment="1">
      <alignment horizontal="right"/>
    </xf>
    <xf numFmtId="14" fontId="1" fillId="0" borderId="0" xfId="74" applyNumberFormat="1" applyAlignment="1">
      <alignment horizontal="left" indent="1"/>
    </xf>
    <xf numFmtId="0" fontId="25" fillId="34" borderId="0" xfId="69" applyFont="1" applyFill="1" applyAlignment="1">
      <alignment horizontal="center" vertical="center"/>
    </xf>
    <xf numFmtId="0" fontId="24" fillId="0" borderId="0" xfId="69" applyFont="1" applyAlignment="1">
      <alignment horizontal="center" vertical="center"/>
    </xf>
    <xf numFmtId="0" fontId="26" fillId="0" borderId="0" xfId="69" applyFont="1" applyAlignment="1">
      <alignment horizontal="center" vertical="center" wrapText="1"/>
    </xf>
    <xf numFmtId="17" fontId="26" fillId="0" borderId="0" xfId="69" quotePrefix="1" applyNumberFormat="1" applyFont="1" applyAlignment="1">
      <alignment horizontal="center" vertical="center"/>
    </xf>
    <xf numFmtId="0" fontId="26" fillId="0" borderId="0" xfId="69" applyFont="1" applyAlignment="1">
      <alignment horizontal="center" vertical="center"/>
    </xf>
    <xf numFmtId="49" fontId="28" fillId="0" borderId="0" xfId="69" applyNumberFormat="1" applyFont="1" applyAlignment="1">
      <alignment horizontal="center" vertical="center"/>
    </xf>
    <xf numFmtId="0" fontId="30" fillId="0" borderId="0" xfId="45" applyFont="1" applyAlignment="1">
      <alignment horizontal="center" vertical="center"/>
    </xf>
    <xf numFmtId="0" fontId="38" fillId="0" borderId="0" xfId="74" applyFont="1" applyAlignment="1">
      <alignment horizontal="center" vertical="center"/>
    </xf>
    <xf numFmtId="0" fontId="39" fillId="0" borderId="0" xfId="74" applyFont="1" applyAlignment="1">
      <alignment horizontal="center" vertical="center"/>
    </xf>
    <xf numFmtId="0" fontId="46" fillId="36" borderId="17" xfId="74" applyFont="1" applyFill="1" applyBorder="1" applyAlignment="1">
      <alignment horizontal="left" vertical="center" indent="1"/>
    </xf>
    <xf numFmtId="0" fontId="46" fillId="36" borderId="18" xfId="74" applyFont="1" applyFill="1" applyBorder="1" applyAlignment="1">
      <alignment horizontal="left" vertical="center" indent="1"/>
    </xf>
    <xf numFmtId="0" fontId="46" fillId="36" borderId="19" xfId="74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49" xr:uid="{2D77BB82-1914-456E-AC09-115A589BFE10}"/>
    <cellStyle name="20% - Ênfase2" xfId="23" builtinId="34" customBuiltin="1"/>
    <cellStyle name="20% - Ênfase2 2" xfId="52" xr:uid="{747ECE91-CDCC-484E-BC41-F7D433417C59}"/>
    <cellStyle name="20% - Ênfase3" xfId="27" builtinId="38" customBuiltin="1"/>
    <cellStyle name="20% - Ênfase3 2" xfId="55" xr:uid="{9D02F299-7054-4ECD-9D6C-4497A5226CB4}"/>
    <cellStyle name="20% - Ênfase4" xfId="31" builtinId="42" customBuiltin="1"/>
    <cellStyle name="20% - Ênfase4 2" xfId="58" xr:uid="{97CEB419-7959-43AC-8CAC-26371AA242CC}"/>
    <cellStyle name="20% - Ênfase5" xfId="35" builtinId="46" customBuiltin="1"/>
    <cellStyle name="20% - Ênfase5 2" xfId="61" xr:uid="{2D7A3060-2949-4F9F-803E-EFC5350B7033}"/>
    <cellStyle name="20% - Ênfase6" xfId="39" builtinId="50" customBuiltin="1"/>
    <cellStyle name="20% - Ênfase6 2" xfId="64" xr:uid="{EFC7B06F-2767-4ADC-BBE4-AB0887C5161E}"/>
    <cellStyle name="40% - Ênfase1" xfId="20" builtinId="31" customBuiltin="1"/>
    <cellStyle name="40% - Ênfase1 2" xfId="50" xr:uid="{077C8A5D-BBC9-4B36-9FE7-8A0B4AED7FFF}"/>
    <cellStyle name="40% - Ênfase2" xfId="24" builtinId="35" customBuiltin="1"/>
    <cellStyle name="40% - Ênfase2 2" xfId="53" xr:uid="{618388A3-8C9B-4396-A241-E2747FD37BEF}"/>
    <cellStyle name="40% - Ênfase3" xfId="28" builtinId="39" customBuiltin="1"/>
    <cellStyle name="40% - Ênfase3 2" xfId="56" xr:uid="{95DF28A1-B2E9-479B-AD7E-33A30DBDDEFE}"/>
    <cellStyle name="40% - Ênfase4" xfId="32" builtinId="43" customBuiltin="1"/>
    <cellStyle name="40% - Ênfase4 2" xfId="59" xr:uid="{D6E40E3D-BA5C-4A5E-8D03-7F3F0EAFD22C}"/>
    <cellStyle name="40% - Ênfase5" xfId="36" builtinId="47" customBuiltin="1"/>
    <cellStyle name="40% - Ênfase5 2" xfId="62" xr:uid="{4D8C042F-BF12-4CAF-8325-DABC04552C46}"/>
    <cellStyle name="40% - Ênfase6" xfId="40" builtinId="51" customBuiltin="1"/>
    <cellStyle name="40% - Ênfase6 2" xfId="65" xr:uid="{EA931051-D308-4176-BA7A-5858F84D75CF}"/>
    <cellStyle name="60% - Ênfase1" xfId="21" builtinId="32" customBuiltin="1"/>
    <cellStyle name="60% - Ênfase1 2" xfId="51" xr:uid="{82E18A83-DCCF-4D42-A7CA-95BD0837D9C3}"/>
    <cellStyle name="60% - Ênfase2" xfId="25" builtinId="36" customBuiltin="1"/>
    <cellStyle name="60% - Ênfase2 2" xfId="54" xr:uid="{C7137567-30C5-45D8-8F2C-DA12BB0AD125}"/>
    <cellStyle name="60% - Ênfase3" xfId="29" builtinId="40" customBuiltin="1"/>
    <cellStyle name="60% - Ênfase3 2" xfId="57" xr:uid="{6ED13D86-C4F7-4CDE-AB8C-CD469224B149}"/>
    <cellStyle name="60% - Ênfase4" xfId="33" builtinId="44" customBuiltin="1"/>
    <cellStyle name="60% - Ênfase4 2" xfId="60" xr:uid="{2B419668-B238-4215-AB0C-E07ECEC86B4F}"/>
    <cellStyle name="60% - Ênfase5" xfId="37" builtinId="48" customBuiltin="1"/>
    <cellStyle name="60% - Ênfase5 2" xfId="63" xr:uid="{29A18DAD-2DB7-4C03-9EAA-6A46F58612E3}"/>
    <cellStyle name="60% - Ênfase6" xfId="41" builtinId="52" customBuiltin="1"/>
    <cellStyle name="60% - Ênfase6 2" xfId="66" xr:uid="{9235AF5D-CBE5-44E6-853D-31D512626E7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7" xr:uid="{9515DC07-427C-40CA-A9D0-3508BE46956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07C4E6A-5DE1-40A8-BBA3-73BB28C9E15A}"/>
    <cellStyle name="Normal 2 2" xfId="68" xr:uid="{8E9BFD74-2E4A-4238-9C4F-02BDF023EB18}"/>
    <cellStyle name="Normal 2 2 2 2 12" xfId="45" xr:uid="{683BBC84-CC06-49F0-8A0B-CC7D830CE057}"/>
    <cellStyle name="Normal 3" xfId="47" xr:uid="{D64C96FB-44CC-467C-AAAB-F612E6D2C477}"/>
    <cellStyle name="Normal 3 2" xfId="69" xr:uid="{7C4F163E-C771-40C7-A6C6-E00A4B8C86F3}"/>
    <cellStyle name="Normal 3 2 2" xfId="72" xr:uid="{FE4C2542-2B1C-4435-A580-DA3189B44AD5}"/>
    <cellStyle name="Normal 3 2 2 2" xfId="74" xr:uid="{81A2ED93-CEAA-47E4-8D83-AD060C33561B}"/>
    <cellStyle name="Normal 4 2" xfId="71" xr:uid="{0CAC0955-E2A2-4FE1-90D4-E01DFF177D55}"/>
    <cellStyle name="Normal 5" xfId="70" xr:uid="{CE46BB05-8E78-41DC-8DFE-BB7F8D6841B7}"/>
    <cellStyle name="Nota" xfId="15" builtinId="10" customBuiltin="1"/>
    <cellStyle name="Nota 2" xfId="48" xr:uid="{6D7B11F5-D19E-4E0F-9A80-115BDAF878DF}"/>
    <cellStyle name="Ruim" xfId="7" builtinId="27" customBuiltin="1"/>
    <cellStyle name="Saída" xfId="10" builtinId="21" customBuiltin="1"/>
    <cellStyle name="Separador de milhares 2 2" xfId="44" xr:uid="{2A850DEF-28D0-4AA4-B2C8-37611F87FB4D}"/>
    <cellStyle name="Separador de milhares 2 3" xfId="46" xr:uid="{C6DB39CB-9C3F-4843-8B58-796F64054808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75" xr:uid="{A062DA7D-012D-4EE5-B3EB-DF600F849556}"/>
    <cellStyle name="Vírgula 3 2" xfId="73" xr:uid="{C6F5DD0F-9B26-4139-B7FA-A8A8DF76B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26A31F-943B-4773-9283-D7428F527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C12626-52E4-40B7-B30E-FF8E44AC3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2" name="Imagem 1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EC3E3907-CB69-48AF-A6F8-648E83FF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8C77269-9BE3-4DE9-B54A-9D2E97FF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A1EA64A-2CA7-45CF-9D73-D5EF18C4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FFFEB9-45E9-4FD4-8A9A-F12545C38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0266A0-2725-409E-A8F0-A17D374920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426F-E4DC-48AB-BFDB-452D596A2A27}">
  <dimension ref="A1:N8"/>
  <sheetViews>
    <sheetView showGridLines="0" tabSelected="1" zoomScale="70" zoomScaleNormal="70" workbookViewId="0">
      <selection activeCell="R7" sqref="R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48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51.75" customHeight="1" x14ac:dyDescent="0.2">
      <c r="A2" s="49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86.25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s="2" customFormat="1" ht="30.75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2" customFormat="1" ht="30.7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2" customFormat="1" ht="35.25" customHeight="1" x14ac:dyDescent="0.2">
      <c r="A6" s="50" t="s">
        <v>10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90.5" customHeight="1" x14ac:dyDescent="0.2">
      <c r="A7" s="52" t="s">
        <v>36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9.75" customHeight="1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27B2-8617-42D8-B738-31421C814DDC}">
  <dimension ref="A1"/>
  <sheetViews>
    <sheetView showGridLines="0" zoomScaleNormal="100" workbookViewId="0">
      <selection activeCell="A11" sqref="A11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D61A-0D4D-4321-9C3F-622D1C193275}">
  <dimension ref="A1:D19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17" customWidth="1"/>
    <col min="2" max="2" width="38.28515625" style="17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3" t="s">
        <v>5</v>
      </c>
      <c r="B3" s="53"/>
    </row>
    <row r="4" spans="1:4" ht="14.45" customHeight="1" x14ac:dyDescent="0.25">
      <c r="A4" s="7"/>
      <c r="B4" s="7"/>
    </row>
    <row r="5" spans="1:4" ht="14.45" customHeight="1" x14ac:dyDescent="0.25">
      <c r="A5" s="22" t="s">
        <v>6</v>
      </c>
      <c r="B5" s="23">
        <v>1231921.78</v>
      </c>
    </row>
    <row r="6" spans="1:4" ht="27.6" customHeight="1" x14ac:dyDescent="0.25">
      <c r="A6" s="13" t="s">
        <v>7</v>
      </c>
      <c r="B6" s="8">
        <v>13896.52</v>
      </c>
    </row>
    <row r="7" spans="1:4" x14ac:dyDescent="0.25">
      <c r="A7" s="9"/>
      <c r="B7" s="10"/>
    </row>
    <row r="8" spans="1:4" x14ac:dyDescent="0.25">
      <c r="A8" s="15" t="s">
        <v>0</v>
      </c>
      <c r="B8" s="16">
        <f>SUM(B6:B6)</f>
        <v>13896.52</v>
      </c>
    </row>
    <row r="9" spans="1:4" x14ac:dyDescent="0.25">
      <c r="A9" s="9"/>
      <c r="B9" s="10"/>
    </row>
    <row r="10" spans="1:4" ht="27.6" customHeight="1" x14ac:dyDescent="0.25">
      <c r="A10" s="11" t="s">
        <v>8</v>
      </c>
      <c r="B10" s="12"/>
    </row>
    <row r="11" spans="1:4" ht="27.6" customHeight="1" x14ac:dyDescent="0.25">
      <c r="A11" s="13" t="s">
        <v>35</v>
      </c>
      <c r="B11" s="8">
        <v>0</v>
      </c>
      <c r="C11" s="14"/>
      <c r="D11" s="14"/>
    </row>
    <row r="12" spans="1:4" x14ac:dyDescent="0.25">
      <c r="A12" s="9"/>
      <c r="B12" s="10"/>
    </row>
    <row r="13" spans="1:4" ht="27.6" customHeight="1" x14ac:dyDescent="0.25">
      <c r="A13" s="15" t="s">
        <v>0</v>
      </c>
      <c r="B13" s="16">
        <f>SUM(B11:B12)</f>
        <v>0</v>
      </c>
      <c r="C13" s="14"/>
    </row>
    <row r="14" spans="1:4" x14ac:dyDescent="0.25">
      <c r="B14" s="18"/>
    </row>
    <row r="15" spans="1:4" ht="27.6" customHeight="1" thickBot="1" x14ac:dyDescent="0.3">
      <c r="A15" s="19" t="s">
        <v>9</v>
      </c>
      <c r="B15" s="20">
        <f>B5+B8+B13</f>
        <v>1245818.3</v>
      </c>
    </row>
    <row r="19" spans="1:2" x14ac:dyDescent="0.25">
      <c r="A19" s="21"/>
      <c r="B19" s="18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8F23-9AD7-487D-B285-433EE895F541}">
  <dimension ref="A1:K41"/>
  <sheetViews>
    <sheetView showGridLines="0" topLeftCell="A22" zoomScaleNormal="100" workbookViewId="0">
      <selection activeCell="Q10" sqref="Q10"/>
    </sheetView>
  </sheetViews>
  <sheetFormatPr defaultRowHeight="15" x14ac:dyDescent="0.25"/>
  <cols>
    <col min="1" max="1" width="6.140625" style="43" customWidth="1"/>
    <col min="2" max="2" width="13.42578125" style="43" customWidth="1"/>
    <col min="3" max="3" width="45.28515625" style="44" bestFit="1" customWidth="1"/>
    <col min="4" max="4" width="25" style="44" customWidth="1"/>
    <col min="5" max="5" width="61.85546875" style="44" customWidth="1"/>
    <col min="6" max="6" width="18.28515625" style="45" bestFit="1" customWidth="1"/>
    <col min="7" max="7" width="14.85546875" style="46" customWidth="1"/>
    <col min="8" max="16384" width="9.140625" style="27"/>
  </cols>
  <sheetData>
    <row r="1" spans="1:11" s="25" customFormat="1" ht="53.25" customHeight="1" x14ac:dyDescent="0.2">
      <c r="A1" s="54"/>
      <c r="B1" s="54"/>
      <c r="C1" s="54"/>
      <c r="D1" s="54"/>
      <c r="E1" s="54"/>
      <c r="F1" s="54"/>
      <c r="G1" s="54"/>
      <c r="H1" s="24"/>
    </row>
    <row r="2" spans="1:11" ht="12" customHeight="1" x14ac:dyDescent="0.25">
      <c r="A2" s="55" t="s">
        <v>11</v>
      </c>
      <c r="B2" s="55"/>
      <c r="C2" s="55"/>
      <c r="D2" s="55"/>
      <c r="E2" s="55"/>
      <c r="F2" s="55"/>
      <c r="G2" s="55"/>
      <c r="H2" s="26"/>
      <c r="I2" s="26"/>
      <c r="J2" s="26"/>
      <c r="K2" s="26"/>
    </row>
    <row r="3" spans="1:11" s="28" customFormat="1" ht="12.75" customHeight="1" x14ac:dyDescent="0.2">
      <c r="A3" s="55"/>
      <c r="B3" s="55"/>
      <c r="C3" s="55"/>
      <c r="D3" s="55"/>
      <c r="E3" s="55"/>
      <c r="F3" s="55"/>
      <c r="G3" s="55"/>
      <c r="H3" s="26"/>
      <c r="I3" s="26"/>
      <c r="J3" s="26"/>
      <c r="K3" s="26"/>
    </row>
    <row r="4" spans="1:11" s="34" customFormat="1" ht="23.25" customHeight="1" x14ac:dyDescent="0.2">
      <c r="A4" s="29" t="s">
        <v>12</v>
      </c>
      <c r="B4" s="29" t="s">
        <v>13</v>
      </c>
      <c r="C4" s="30" t="s">
        <v>14</v>
      </c>
      <c r="D4" s="30" t="s">
        <v>15</v>
      </c>
      <c r="E4" s="31" t="s">
        <v>16</v>
      </c>
      <c r="F4" s="32" t="s">
        <v>17</v>
      </c>
      <c r="G4" s="33" t="s">
        <v>18</v>
      </c>
    </row>
    <row r="5" spans="1:11" x14ac:dyDescent="0.25">
      <c r="A5" s="35">
        <v>1</v>
      </c>
      <c r="B5" s="36">
        <v>3936</v>
      </c>
      <c r="C5" s="37" t="s">
        <v>22</v>
      </c>
      <c r="D5" s="37" t="s">
        <v>32</v>
      </c>
      <c r="E5" s="37" t="s">
        <v>23</v>
      </c>
      <c r="F5" s="38">
        <v>-5400</v>
      </c>
      <c r="G5" s="39">
        <v>46013</v>
      </c>
    </row>
    <row r="6" spans="1:11" x14ac:dyDescent="0.25">
      <c r="A6" s="35">
        <v>2</v>
      </c>
      <c r="B6" s="36">
        <v>28336</v>
      </c>
      <c r="C6" s="37" t="s">
        <v>22</v>
      </c>
      <c r="D6" s="37" t="s">
        <v>32</v>
      </c>
      <c r="E6" s="37" t="s">
        <v>24</v>
      </c>
      <c r="F6" s="38">
        <v>-6396.44</v>
      </c>
      <c r="G6" s="39">
        <v>46013</v>
      </c>
    </row>
    <row r="7" spans="1:11" x14ac:dyDescent="0.25">
      <c r="A7" s="35">
        <v>3</v>
      </c>
      <c r="B7" s="36">
        <v>28347</v>
      </c>
      <c r="C7" s="37" t="s">
        <v>22</v>
      </c>
      <c r="D7" s="37" t="s">
        <v>32</v>
      </c>
      <c r="E7" s="37" t="s">
        <v>24</v>
      </c>
      <c r="F7" s="38">
        <v>-7114.61</v>
      </c>
      <c r="G7" s="39">
        <v>46013</v>
      </c>
    </row>
    <row r="8" spans="1:11" x14ac:dyDescent="0.25">
      <c r="A8" s="35">
        <v>4</v>
      </c>
      <c r="B8" s="36">
        <v>28447</v>
      </c>
      <c r="C8" s="37" t="s">
        <v>22</v>
      </c>
      <c r="D8" s="37" t="s">
        <v>32</v>
      </c>
      <c r="E8" s="37" t="s">
        <v>24</v>
      </c>
      <c r="F8" s="38">
        <v>-6875.22</v>
      </c>
      <c r="G8" s="39">
        <v>46013</v>
      </c>
    </row>
    <row r="9" spans="1:11" x14ac:dyDescent="0.25">
      <c r="A9" s="35">
        <v>5</v>
      </c>
      <c r="B9" s="36">
        <v>28451</v>
      </c>
      <c r="C9" s="37" t="s">
        <v>22</v>
      </c>
      <c r="D9" s="37" t="s">
        <v>32</v>
      </c>
      <c r="E9" s="37" t="s">
        <v>24</v>
      </c>
      <c r="F9" s="38">
        <v>-7521.12</v>
      </c>
      <c r="G9" s="39">
        <v>46013</v>
      </c>
    </row>
    <row r="10" spans="1:11" x14ac:dyDescent="0.25">
      <c r="A10" s="35">
        <v>6</v>
      </c>
      <c r="B10" s="36">
        <v>28510</v>
      </c>
      <c r="C10" s="37" t="s">
        <v>22</v>
      </c>
      <c r="D10" s="37" t="s">
        <v>32</v>
      </c>
      <c r="E10" s="37" t="s">
        <v>24</v>
      </c>
      <c r="F10" s="38">
        <v>-6875.22</v>
      </c>
      <c r="G10" s="39">
        <v>46013</v>
      </c>
    </row>
    <row r="11" spans="1:11" x14ac:dyDescent="0.25">
      <c r="A11" s="35">
        <v>7</v>
      </c>
      <c r="B11" s="36">
        <v>28856</v>
      </c>
      <c r="C11" s="37" t="s">
        <v>22</v>
      </c>
      <c r="D11" s="37" t="s">
        <v>32</v>
      </c>
      <c r="E11" s="37" t="s">
        <v>24</v>
      </c>
      <c r="F11" s="38">
        <v>-6875.22</v>
      </c>
      <c r="G11" s="39">
        <v>46013</v>
      </c>
    </row>
    <row r="12" spans="1:11" x14ac:dyDescent="0.25">
      <c r="A12" s="35">
        <v>8</v>
      </c>
      <c r="B12" s="36">
        <v>28871</v>
      </c>
      <c r="C12" s="37" t="s">
        <v>22</v>
      </c>
      <c r="D12" s="37" t="s">
        <v>32</v>
      </c>
      <c r="E12" s="37" t="s">
        <v>24</v>
      </c>
      <c r="F12" s="38">
        <v>-7521.12</v>
      </c>
      <c r="G12" s="39">
        <v>46013</v>
      </c>
    </row>
    <row r="13" spans="1:11" x14ac:dyDescent="0.25">
      <c r="A13" s="35">
        <v>9</v>
      </c>
      <c r="B13" s="36">
        <v>30756</v>
      </c>
      <c r="C13" s="37" t="s">
        <v>22</v>
      </c>
      <c r="D13" s="37" t="s">
        <v>32</v>
      </c>
      <c r="E13" s="37" t="s">
        <v>25</v>
      </c>
      <c r="F13" s="38">
        <v>-6396.44</v>
      </c>
      <c r="G13" s="39">
        <v>46013</v>
      </c>
    </row>
    <row r="14" spans="1:11" x14ac:dyDescent="0.25">
      <c r="A14" s="35">
        <v>10</v>
      </c>
      <c r="B14" s="36">
        <v>41224</v>
      </c>
      <c r="C14" s="37" t="s">
        <v>22</v>
      </c>
      <c r="D14" s="37" t="s">
        <v>32</v>
      </c>
      <c r="E14" s="37" t="s">
        <v>26</v>
      </c>
      <c r="F14" s="38">
        <v>-6875.22</v>
      </c>
      <c r="G14" s="39">
        <v>46013</v>
      </c>
    </row>
    <row r="15" spans="1:11" x14ac:dyDescent="0.25">
      <c r="A15" s="35">
        <v>11</v>
      </c>
      <c r="B15" s="36">
        <v>41260</v>
      </c>
      <c r="C15" s="37" t="s">
        <v>22</v>
      </c>
      <c r="D15" s="37" t="s">
        <v>32</v>
      </c>
      <c r="E15" s="37" t="s">
        <v>26</v>
      </c>
      <c r="F15" s="38">
        <v>-6875.22</v>
      </c>
      <c r="G15" s="39">
        <v>46013</v>
      </c>
    </row>
    <row r="16" spans="1:11" x14ac:dyDescent="0.25">
      <c r="A16" s="35">
        <v>12</v>
      </c>
      <c r="B16" s="36">
        <v>41261</v>
      </c>
      <c r="C16" s="37" t="s">
        <v>22</v>
      </c>
      <c r="D16" s="37" t="s">
        <v>32</v>
      </c>
      <c r="E16" s="37" t="s">
        <v>26</v>
      </c>
      <c r="F16" s="38">
        <v>-6875.22</v>
      </c>
      <c r="G16" s="39">
        <v>46013</v>
      </c>
    </row>
    <row r="17" spans="1:7" x14ac:dyDescent="0.25">
      <c r="A17" s="35">
        <v>13</v>
      </c>
      <c r="B17" s="36">
        <v>41365</v>
      </c>
      <c r="C17" s="37" t="s">
        <v>22</v>
      </c>
      <c r="D17" s="37" t="s">
        <v>32</v>
      </c>
      <c r="E17" s="37" t="s">
        <v>26</v>
      </c>
      <c r="F17" s="38">
        <v>-6875.22</v>
      </c>
      <c r="G17" s="39">
        <v>46013</v>
      </c>
    </row>
    <row r="18" spans="1:7" x14ac:dyDescent="0.25">
      <c r="A18" s="35">
        <v>14</v>
      </c>
      <c r="B18" s="36">
        <v>86436</v>
      </c>
      <c r="C18" s="37" t="s">
        <v>22</v>
      </c>
      <c r="D18" s="37" t="s">
        <v>32</v>
      </c>
      <c r="E18" s="37" t="s">
        <v>27</v>
      </c>
      <c r="F18" s="38">
        <v>-626.58000000000004</v>
      </c>
      <c r="G18" s="39">
        <v>46013</v>
      </c>
    </row>
    <row r="19" spans="1:7" x14ac:dyDescent="0.25">
      <c r="A19" s="35">
        <v>15</v>
      </c>
      <c r="B19" s="36">
        <v>86523</v>
      </c>
      <c r="C19" s="37" t="s">
        <v>22</v>
      </c>
      <c r="D19" s="37" t="s">
        <v>32</v>
      </c>
      <c r="E19" s="37" t="s">
        <v>27</v>
      </c>
      <c r="F19" s="38">
        <v>-7194.75</v>
      </c>
      <c r="G19" s="39">
        <v>46013</v>
      </c>
    </row>
    <row r="20" spans="1:7" x14ac:dyDescent="0.25">
      <c r="A20" s="35">
        <v>16</v>
      </c>
      <c r="B20" s="36">
        <v>100858</v>
      </c>
      <c r="C20" s="37" t="s">
        <v>22</v>
      </c>
      <c r="D20" s="37" t="s">
        <v>32</v>
      </c>
      <c r="E20" s="37" t="s">
        <v>28</v>
      </c>
      <c r="F20" s="38">
        <v>-6396.44</v>
      </c>
      <c r="G20" s="39">
        <v>46013</v>
      </c>
    </row>
    <row r="21" spans="1:7" x14ac:dyDescent="0.25">
      <c r="A21" s="35">
        <v>17</v>
      </c>
      <c r="B21" s="36">
        <v>100859</v>
      </c>
      <c r="C21" s="37" t="s">
        <v>22</v>
      </c>
      <c r="D21" s="37" t="s">
        <v>32</v>
      </c>
      <c r="E21" s="37" t="s">
        <v>28</v>
      </c>
      <c r="F21" s="38">
        <v>-6875.22</v>
      </c>
      <c r="G21" s="39">
        <v>46013</v>
      </c>
    </row>
    <row r="22" spans="1:7" x14ac:dyDescent="0.25">
      <c r="A22" s="35">
        <v>18</v>
      </c>
      <c r="B22" s="36">
        <v>102510</v>
      </c>
      <c r="C22" s="37" t="s">
        <v>22</v>
      </c>
      <c r="D22" s="37" t="s">
        <v>32</v>
      </c>
      <c r="E22" s="37" t="s">
        <v>27</v>
      </c>
      <c r="F22" s="38">
        <v>-6875.22</v>
      </c>
      <c r="G22" s="39">
        <v>46013</v>
      </c>
    </row>
    <row r="23" spans="1:7" x14ac:dyDescent="0.25">
      <c r="A23" s="35">
        <v>19</v>
      </c>
      <c r="B23" s="36">
        <v>102511</v>
      </c>
      <c r="C23" s="37" t="s">
        <v>22</v>
      </c>
      <c r="D23" s="37" t="s">
        <v>32</v>
      </c>
      <c r="E23" s="37" t="s">
        <v>27</v>
      </c>
      <c r="F23" s="38">
        <v>-6875.22</v>
      </c>
      <c r="G23" s="39">
        <v>46013</v>
      </c>
    </row>
    <row r="24" spans="1:7" x14ac:dyDescent="0.25">
      <c r="A24" s="35">
        <v>20</v>
      </c>
      <c r="B24" s="36">
        <v>102682</v>
      </c>
      <c r="C24" s="37" t="s">
        <v>22</v>
      </c>
      <c r="D24" s="37" t="s">
        <v>32</v>
      </c>
      <c r="E24" s="37" t="s">
        <v>27</v>
      </c>
      <c r="F24" s="38">
        <v>-6875.22</v>
      </c>
      <c r="G24" s="39">
        <v>46013</v>
      </c>
    </row>
    <row r="25" spans="1:7" x14ac:dyDescent="0.25">
      <c r="A25" s="35">
        <v>21</v>
      </c>
      <c r="B25" s="36">
        <v>102683</v>
      </c>
      <c r="C25" s="37" t="s">
        <v>22</v>
      </c>
      <c r="D25" s="37" t="s">
        <v>32</v>
      </c>
      <c r="E25" s="37" t="s">
        <v>27</v>
      </c>
      <c r="F25" s="38">
        <v>-6875.22</v>
      </c>
      <c r="G25" s="39">
        <v>46013</v>
      </c>
    </row>
    <row r="26" spans="1:7" x14ac:dyDescent="0.25">
      <c r="A26" s="35">
        <v>22</v>
      </c>
      <c r="B26" s="36">
        <v>102891</v>
      </c>
      <c r="C26" s="37" t="s">
        <v>22</v>
      </c>
      <c r="D26" s="37" t="s">
        <v>32</v>
      </c>
      <c r="E26" s="37" t="s">
        <v>27</v>
      </c>
      <c r="F26" s="38">
        <v>-6875.22</v>
      </c>
      <c r="G26" s="39">
        <v>46013</v>
      </c>
    </row>
    <row r="27" spans="1:7" x14ac:dyDescent="0.25">
      <c r="A27" s="35">
        <v>23</v>
      </c>
      <c r="B27" s="36">
        <v>103141</v>
      </c>
      <c r="C27" s="37" t="s">
        <v>22</v>
      </c>
      <c r="D27" s="37" t="s">
        <v>32</v>
      </c>
      <c r="E27" s="37" t="s">
        <v>27</v>
      </c>
      <c r="F27" s="38">
        <v>-6875.22</v>
      </c>
      <c r="G27" s="39">
        <v>46013</v>
      </c>
    </row>
    <row r="28" spans="1:7" x14ac:dyDescent="0.25">
      <c r="A28" s="35">
        <v>24</v>
      </c>
      <c r="B28" s="36">
        <v>103288</v>
      </c>
      <c r="C28" s="37" t="s">
        <v>22</v>
      </c>
      <c r="D28" s="37" t="s">
        <v>32</v>
      </c>
      <c r="E28" s="37" t="s">
        <v>27</v>
      </c>
      <c r="F28" s="38">
        <v>-6875.22</v>
      </c>
      <c r="G28" s="39">
        <v>46013</v>
      </c>
    </row>
    <row r="29" spans="1:7" x14ac:dyDescent="0.25">
      <c r="A29" s="35">
        <v>25</v>
      </c>
      <c r="B29" s="36">
        <v>103323</v>
      </c>
      <c r="C29" s="37" t="s">
        <v>22</v>
      </c>
      <c r="D29" s="37" t="s">
        <v>32</v>
      </c>
      <c r="E29" s="37" t="s">
        <v>27</v>
      </c>
      <c r="F29" s="38">
        <v>-6875.22</v>
      </c>
      <c r="G29" s="39">
        <v>46013</v>
      </c>
    </row>
    <row r="30" spans="1:7" x14ac:dyDescent="0.25">
      <c r="A30" s="35">
        <v>26</v>
      </c>
      <c r="B30" s="36">
        <v>103324</v>
      </c>
      <c r="C30" s="37" t="s">
        <v>22</v>
      </c>
      <c r="D30" s="37" t="s">
        <v>32</v>
      </c>
      <c r="E30" s="37" t="s">
        <v>27</v>
      </c>
      <c r="F30" s="38">
        <v>-6875.22</v>
      </c>
      <c r="G30" s="39">
        <v>46013</v>
      </c>
    </row>
    <row r="31" spans="1:7" x14ac:dyDescent="0.25">
      <c r="A31" s="35">
        <v>27</v>
      </c>
      <c r="B31" s="36">
        <v>103325</v>
      </c>
      <c r="C31" s="37" t="s">
        <v>22</v>
      </c>
      <c r="D31" s="37" t="s">
        <v>32</v>
      </c>
      <c r="E31" s="37" t="s">
        <v>27</v>
      </c>
      <c r="F31" s="38">
        <v>-6875.22</v>
      </c>
      <c r="G31" s="39">
        <v>46013</v>
      </c>
    </row>
    <row r="32" spans="1:7" x14ac:dyDescent="0.25">
      <c r="A32" s="35">
        <v>28</v>
      </c>
      <c r="B32" s="36">
        <v>103326</v>
      </c>
      <c r="C32" s="37" t="s">
        <v>22</v>
      </c>
      <c r="D32" s="37" t="s">
        <v>32</v>
      </c>
      <c r="E32" s="37" t="s">
        <v>27</v>
      </c>
      <c r="F32" s="38">
        <v>-6875.22</v>
      </c>
      <c r="G32" s="39">
        <v>46013</v>
      </c>
    </row>
    <row r="33" spans="1:7" x14ac:dyDescent="0.25">
      <c r="A33" s="35">
        <v>29</v>
      </c>
      <c r="B33" s="36">
        <v>226620</v>
      </c>
      <c r="C33" s="37" t="s">
        <v>22</v>
      </c>
      <c r="D33" s="37" t="s">
        <v>32</v>
      </c>
      <c r="E33" s="37" t="s">
        <v>29</v>
      </c>
      <c r="F33" s="38">
        <v>-6396.44</v>
      </c>
      <c r="G33" s="39">
        <v>46013</v>
      </c>
    </row>
    <row r="34" spans="1:7" x14ac:dyDescent="0.25">
      <c r="A34" s="35">
        <v>30</v>
      </c>
      <c r="B34" s="36">
        <v>226623</v>
      </c>
      <c r="C34" s="37" t="s">
        <v>22</v>
      </c>
      <c r="D34" s="37" t="s">
        <v>32</v>
      </c>
      <c r="E34" s="37" t="s">
        <v>29</v>
      </c>
      <c r="F34" s="38">
        <v>-6635.83</v>
      </c>
      <c r="G34" s="39">
        <v>46013</v>
      </c>
    </row>
    <row r="35" spans="1:7" x14ac:dyDescent="0.25">
      <c r="A35" s="35">
        <v>31</v>
      </c>
      <c r="B35" s="36">
        <v>230438</v>
      </c>
      <c r="C35" s="37" t="s">
        <v>22</v>
      </c>
      <c r="D35" s="37" t="s">
        <v>32</v>
      </c>
      <c r="E35" s="37" t="s">
        <v>29</v>
      </c>
      <c r="F35" s="38">
        <v>-6635.83</v>
      </c>
      <c r="G35" s="39">
        <v>46013</v>
      </c>
    </row>
    <row r="36" spans="1:7" x14ac:dyDescent="0.25">
      <c r="A36" s="35">
        <v>32</v>
      </c>
      <c r="B36" s="36">
        <v>493297</v>
      </c>
      <c r="C36" s="37" t="s">
        <v>22</v>
      </c>
      <c r="D36" s="37" t="s">
        <v>32</v>
      </c>
      <c r="E36" s="37" t="s">
        <v>30</v>
      </c>
      <c r="F36" s="38">
        <v>-6887.32</v>
      </c>
      <c r="G36" s="39">
        <v>46013</v>
      </c>
    </row>
    <row r="37" spans="1:7" x14ac:dyDescent="0.25">
      <c r="A37" s="35">
        <v>33</v>
      </c>
      <c r="B37" s="36">
        <v>493908</v>
      </c>
      <c r="C37" s="37" t="s">
        <v>22</v>
      </c>
      <c r="D37" s="37" t="s">
        <v>32</v>
      </c>
      <c r="E37" s="37" t="s">
        <v>30</v>
      </c>
      <c r="F37" s="38">
        <v>-6887.32</v>
      </c>
      <c r="G37" s="39">
        <v>46013</v>
      </c>
    </row>
    <row r="38" spans="1:7" x14ac:dyDescent="0.25">
      <c r="A38" s="35">
        <v>34</v>
      </c>
      <c r="B38" s="36">
        <v>533063</v>
      </c>
      <c r="C38" s="37" t="s">
        <v>22</v>
      </c>
      <c r="D38" s="37" t="s">
        <v>32</v>
      </c>
      <c r="E38" s="37" t="s">
        <v>31</v>
      </c>
      <c r="F38" s="38">
        <v>-6875.22</v>
      </c>
      <c r="G38" s="39">
        <v>46013</v>
      </c>
    </row>
    <row r="39" spans="1:7" x14ac:dyDescent="0.25">
      <c r="A39" s="35">
        <v>35</v>
      </c>
      <c r="B39" s="36">
        <v>24161</v>
      </c>
      <c r="C39" s="37" t="s">
        <v>22</v>
      </c>
      <c r="D39" s="37" t="s">
        <v>32</v>
      </c>
      <c r="E39" s="37" t="s">
        <v>24</v>
      </c>
      <c r="F39" s="38">
        <v>-1027.28</v>
      </c>
      <c r="G39" s="39">
        <v>46017</v>
      </c>
    </row>
    <row r="40" spans="1:7" ht="15.75" thickBot="1" x14ac:dyDescent="0.3">
      <c r="A40" s="35">
        <v>36</v>
      </c>
      <c r="B40" s="36" t="s">
        <v>21</v>
      </c>
      <c r="C40" s="37" t="s">
        <v>33</v>
      </c>
      <c r="D40" s="37" t="s">
        <v>20</v>
      </c>
      <c r="E40" s="37" t="s">
        <v>34</v>
      </c>
      <c r="F40" s="38">
        <v>1.69</v>
      </c>
      <c r="G40" s="39">
        <v>46017</v>
      </c>
    </row>
    <row r="41" spans="1:7" s="42" customFormat="1" ht="18.75" customHeight="1" thickBot="1" x14ac:dyDescent="0.25">
      <c r="A41" s="56" t="s">
        <v>19</v>
      </c>
      <c r="B41" s="57"/>
      <c r="C41" s="57"/>
      <c r="D41" s="57"/>
      <c r="E41" s="58"/>
      <c r="F41" s="40">
        <f>SUM(F5:F40)</f>
        <v>-226540.23</v>
      </c>
      <c r="G41" s="41"/>
    </row>
  </sheetData>
  <autoFilter ref="A4:K41" xr:uid="{976D4B08-F492-419D-B5F0-494842D75A0E}"/>
  <mergeCells count="3">
    <mergeCell ref="A1:G1"/>
    <mergeCell ref="A2:G3"/>
    <mergeCell ref="A41:E41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079B5A-9960-48A5-8F28-E0474A284B45}"/>
</file>

<file path=customXml/itemProps2.xml><?xml version="1.0" encoding="utf-8"?>
<ds:datastoreItem xmlns:ds="http://schemas.openxmlformats.org/officeDocument/2006/customXml" ds:itemID="{9FEEE788-918B-4DC9-8672-2AC4CC9D257A}"/>
</file>

<file path=customXml/itemProps3.xml><?xml version="1.0" encoding="utf-8"?>
<ds:datastoreItem xmlns:ds="http://schemas.openxmlformats.org/officeDocument/2006/customXml" ds:itemID="{9BA32C4D-42F0-42D4-9BA3-9A3452678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2026-02-18T18:55:17Z</cp:lastPrinted>
  <dcterms:created xsi:type="dcterms:W3CDTF">2023-07-14T18:43:41Z</dcterms:created>
  <dcterms:modified xsi:type="dcterms:W3CDTF">2026-02-18T18:55:40Z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781200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